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20520" windowHeight="432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7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0" i="1" l="1"/>
  <c r="F65" i="1" s="1"/>
  <c r="E60" i="1"/>
  <c r="E65" i="1" s="1"/>
  <c r="E75" i="1" s="1"/>
  <c r="C60" i="1"/>
  <c r="B60" i="1"/>
  <c r="B65" i="1" s="1"/>
  <c r="G38" i="1"/>
  <c r="C65" i="1"/>
  <c r="D60" i="1"/>
  <c r="D65" i="1" l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<sst xmlns="http://schemas.openxmlformats.org/spreadsheetml/2006/main" count="73" uniqueCount="73">
  <si>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</si>
  <si>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</si>
  <si>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</si>
  <si>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</si>
  <si>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</si>
  <si>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</si>
  <si>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</si>
  <si>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</si>
  <si>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</si>
  <si>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</si>
  <si>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</si>
  <si>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</si>
  <si>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</si>
  <si>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</si>
  <si>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</si>
  <si>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</si>
  <si>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</si>
  <si>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</si>
  <si>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</si>
  <si>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</si>
  <si>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</si>
  <si>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</si>
  <si>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</si>
  <si>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</si>
  <si>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</si>
  <si>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</si>
  <si>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</si>
  <si>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</si>
  <si>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</si>
  <si>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</si>
  <si>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</si>
  <si>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</si>
  <si>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</si>
  <si>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</si>
  <si>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</si>
  <si>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</si>
  <si>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</si>
  <si>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</si>
  <si>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</si>
  <si>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</si>
  <si>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</si>
  <si>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</si>
  <si>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</si>
  <si>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</si>
  <si>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</si>
  <si>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</si>
  <si>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</si>
  <si>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</si>
  <si>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</si>
  <si>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</si>
  <si>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</si>
  <si>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</si>
  <si>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</si>
  <si>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</si>
  <si>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</si>
  <si>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</si>
  <si>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</si>
  <si>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</si>
  <si>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</si>
  <si>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</si>
  <si>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</si>
  <si>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</si>
  <si>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</si>
  <si>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</si>
  <si>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</si>
  <si>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</si>
  <si>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</si>
  <si>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</si>
  <si>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</si>
  <si>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</si>
  <si>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</si>
  <si>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</si>
  <si>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>UNIVERSIDAD POLITECNICA DE JUVENTINO ROSAS
Estado Analítico de Ingresos Detallado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</si>
</sst>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/>
    <xf numFmtId="4" fontId="5" fillId="0" borderId="0" xfId="0" applyNumberFormat="1" applyFont="1"/>
    <xf numFmtId="0" fontId="5" fillId="0" borderId="0" xfId="0" applyFont="1"/>
    <xf numFmtId="0" fontId="2" fillId="0" borderId="6" xfId="0" applyFont="1" applyFill="1" applyBorder="1" applyAlignment="1">
      <alignment horizontal="left" vertical="center" indent="1"/>
    </xf>
    <xf numFmtId="4" fontId="2" fillId="0" borderId="6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8" sqref="I28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31" t="s">
        <v>72</v>
      </c>
      <c r="B1" s="32"/>
      <c r="C1" s="32"/>
      <c r="D1" s="32"/>
      <c r="E1" s="32"/>
      <c r="F1" s="32"/>
      <c r="G1" s="33"/>
    </row>
    <row r="2" spans="1:7" x14ac:dyDescent="0.2">
      <c r="A2" s="2"/>
      <c r="B2" s="34" t="s">
        <v>0</v>
      </c>
      <c r="C2" s="34"/>
      <c r="D2" s="34"/>
      <c r="E2" s="34"/>
      <c r="F2" s="34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882000</v>
      </c>
      <c r="C10" s="10">
        <v>323468.53999999998</v>
      </c>
      <c r="D10" s="10">
        <f t="shared" si="0"/>
        <v>1205468.54</v>
      </c>
      <c r="E10" s="10">
        <v>1052168.54</v>
      </c>
      <c r="F10" s="10">
        <v>1052168.54</v>
      </c>
      <c r="G10" s="10">
        <f t="shared" si="1"/>
        <v>170168.54000000004</v>
      </c>
    </row>
    <row r="11" spans="1:7" x14ac:dyDescent="0.2">
      <c r="A11" s="11" t="s">
        <v>14</v>
      </c>
      <c r="B11" s="10">
        <v>1500</v>
      </c>
      <c r="C11" s="10">
        <v>1872971.73</v>
      </c>
      <c r="D11" s="10">
        <f t="shared" si="0"/>
        <v>1874471.73</v>
      </c>
      <c r="E11" s="10">
        <v>1874471.73</v>
      </c>
      <c r="F11" s="10">
        <v>1874471.73</v>
      </c>
      <c r="G11" s="10">
        <f t="shared" si="1"/>
        <v>1872971.73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0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29" t="s">
        <v>34</v>
      </c>
      <c r="B31" s="30">
        <v>33808068.460000001</v>
      </c>
      <c r="C31" s="30">
        <f>149466+21906.33</f>
        <v>171372.33000000002</v>
      </c>
      <c r="D31" s="30">
        <f>B31+C31</f>
        <v>33979440.789999999</v>
      </c>
      <c r="E31" s="30">
        <f>28712049.5+21906.33</f>
        <v>28733955.829999998</v>
      </c>
      <c r="F31" s="30">
        <f>28712049.5+21906.33</f>
        <v>28733955.829999998</v>
      </c>
      <c r="G31" s="30">
        <f>F31-B31</f>
        <v>-5074112.6300000027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34691568.460000001</v>
      </c>
      <c r="C37" s="23">
        <f t="shared" si="9"/>
        <v>2367812.6</v>
      </c>
      <c r="D37" s="23">
        <f>SUM(D6:D13)+D25+D31+D32+D34</f>
        <v>37059381.060000002</v>
      </c>
      <c r="E37" s="23">
        <f t="shared" si="9"/>
        <v>31660596.099999998</v>
      </c>
      <c r="F37" s="23">
        <f t="shared" si="9"/>
        <v>31660596.099999998</v>
      </c>
      <c r="G37" s="23">
        <f t="shared" si="9"/>
        <v>-3030972.3600000027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2039180</v>
      </c>
      <c r="D41" s="10">
        <f t="shared" si="10"/>
        <v>2039180</v>
      </c>
      <c r="E41" s="10">
        <f t="shared" si="10"/>
        <v>2039180</v>
      </c>
      <c r="F41" s="10">
        <f t="shared" si="10"/>
        <v>2039180</v>
      </c>
      <c r="G41" s="10">
        <f t="shared" si="10"/>
        <v>2039180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2039180</v>
      </c>
      <c r="D46" s="10">
        <f t="shared" si="11"/>
        <v>2039180</v>
      </c>
      <c r="E46" s="10">
        <v>2039180</v>
      </c>
      <c r="F46" s="10">
        <v>2039180</v>
      </c>
      <c r="G46" s="10">
        <f t="shared" si="12"/>
        <v>2039180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12508033</v>
      </c>
      <c r="D50" s="10">
        <f t="shared" si="13"/>
        <v>12508033</v>
      </c>
      <c r="E50" s="10">
        <f t="shared" si="13"/>
        <v>9480964</v>
      </c>
      <c r="F50" s="10">
        <f t="shared" si="13"/>
        <v>9480964</v>
      </c>
      <c r="G50" s="10">
        <f t="shared" si="13"/>
        <v>9480964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12508033</v>
      </c>
      <c r="D54" s="10">
        <f t="shared" si="14"/>
        <v>12508033</v>
      </c>
      <c r="E54" s="10">
        <v>9480964</v>
      </c>
      <c r="F54" s="10">
        <v>9480964</v>
      </c>
      <c r="G54" s="10">
        <f t="shared" si="15"/>
        <v>9480964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14547213</v>
      </c>
      <c r="D60" s="23">
        <f t="shared" si="19"/>
        <v>14547213</v>
      </c>
      <c r="E60" s="23">
        <f t="shared" si="19"/>
        <v>11520144</v>
      </c>
      <c r="F60" s="23">
        <f t="shared" si="19"/>
        <v>11520144</v>
      </c>
      <c r="G60" s="23">
        <f t="shared" si="19"/>
        <v>11520144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34691568.460000001</v>
      </c>
      <c r="C65" s="23">
        <f t="shared" si="22"/>
        <v>16915025.600000001</v>
      </c>
      <c r="D65" s="23">
        <f t="shared" si="22"/>
        <v>51606594.060000002</v>
      </c>
      <c r="E65" s="23">
        <f t="shared" si="22"/>
        <v>43180740.099999994</v>
      </c>
      <c r="F65" s="23">
        <f t="shared" si="22"/>
        <v>43180740.099999994</v>
      </c>
      <c r="G65" s="23">
        <f t="shared" si="22"/>
        <v>8489171.6399999969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7">
        <v>43180740.100000001</v>
      </c>
      <c r="F72" s="28" t="s">
        <v>71</v>
      </c>
    </row>
    <row r="73" spans="1:7" x14ac:dyDescent="0.2">
      <c r="A73" s="24"/>
      <c r="B73" s="25"/>
      <c r="C73" s="25"/>
      <c r="D73" s="25"/>
      <c r="E73" s="25"/>
      <c r="F73" s="25"/>
      <c r="G73" s="25"/>
    </row>
    <row r="75" spans="1:7" x14ac:dyDescent="0.2">
      <c r="E75" s="26">
        <f>E65-E72</f>
        <v>0</v>
      </c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dcterms:created xsi:type="dcterms:W3CDTF">2017-01-11T17:22:08Z</dcterms:created>
  <dcterms:modified xsi:type="dcterms:W3CDTF">2017-11-02T15:57:30Z</dcterms:modified>
</cp:coreProperties>
</file>